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760" activeTab="0"/>
  </bookViews>
  <sheets>
    <sheet name="2013" sheetId="1" r:id="rId1"/>
  </sheets>
  <definedNames>
    <definedName name="TABLE" localSheetId="0">'2013'!$A$14:$B$41</definedName>
  </definedNames>
  <calcPr fullCalcOnLoad="1"/>
</workbook>
</file>

<file path=xl/sharedStrings.xml><?xml version="1.0" encoding="utf-8"?>
<sst xmlns="http://schemas.openxmlformats.org/spreadsheetml/2006/main" count="54" uniqueCount="50">
  <si>
    <t xml:space="preserve"> </t>
  </si>
  <si>
    <t>Форма 2.7. Информация об основных показателях
финансово-хозяйственной деятельности регулируемой организации</t>
  </si>
  <si>
    <t>Приложение1</t>
  </si>
  <si>
    <t>к приказу ФСТ России</t>
  </si>
  <si>
    <t>от 15 мая 2013 г.№129</t>
  </si>
  <si>
    <r>
      <t>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</si>
  <si>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</si>
  <si>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</si>
  <si>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</si>
  <si>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</si>
  <si>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</si>
  <si>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</si>
  <si>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</si>
  <si>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</si>
  <si>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</si>
  <si>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</si>
  <si>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</si>
  <si>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</si>
  <si>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</si>
  <si>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</si>
  <si>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</si>
  <si>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</si>
  <si>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</si>
  <si>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поднятой воды (тыс. куб. метров)</t>
    </r>
  </si>
  <si>
    <r>
      <t>8)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покупной воды (тыс. куб. метров)</t>
    </r>
  </si>
  <si>
    <r>
      <t>9)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</si>
  <si>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</si>
  <si>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Потери воды в сетях (процентов)</t>
    </r>
  </si>
  <si>
    <r>
      <t>12)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</si>
  <si>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14)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</si>
  <si>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</si>
  <si>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http://amdermaservis.my1.ru/balans_otchet_dokhod-raskhod_2013.rar</t>
  </si>
  <si>
    <t>Наименование организации</t>
  </si>
  <si>
    <t>МУП "Амдермасервис"</t>
  </si>
  <si>
    <t>Наименование муниципального образования</t>
  </si>
  <si>
    <t>МО "Поселок Амдерма"</t>
  </si>
  <si>
    <t>Адрес организации</t>
  </si>
  <si>
    <t>п.Амдерма, Центральная,9</t>
  </si>
  <si>
    <t>Ф.И.О. руководителя</t>
  </si>
  <si>
    <t>Обертенюк Е.М.</t>
  </si>
  <si>
    <t>Контактный телефон ((код) номер телефона)</t>
  </si>
  <si>
    <t>8-818-57-23-719</t>
  </si>
  <si>
    <t>ИНН/КПП</t>
  </si>
  <si>
    <t>8300140074/830001001</t>
  </si>
  <si>
    <t>Период представления информации (плановый /фактический с указанием года)</t>
  </si>
  <si>
    <t xml:space="preserve">Факт 2013 год </t>
  </si>
  <si>
    <t>ПО</t>
  </si>
  <si>
    <t>ТО</t>
  </si>
  <si>
    <r>
      <t>13)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Удельный расход электроэнергии на подачу воды в сеть (</t>
    </r>
    <r>
      <rPr>
        <b/>
        <sz val="11"/>
        <rFont val="Times New Roman"/>
        <family val="1"/>
      </rPr>
      <t>тыс. кВт·ч</t>
    </r>
    <r>
      <rPr>
        <sz val="11"/>
        <rFont val="Times New Roman"/>
        <family val="1"/>
      </rPr>
      <t xml:space="preserve"> или тыс. куб. метров)</t>
    </r>
  </si>
  <si>
    <t>(водоснабжение)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</si>
</sst>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51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0499799996614456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36" fillId="0" borderId="11" xfId="42" applyBorder="1" applyAlignment="1" applyProtection="1">
      <alignment wrapText="1"/>
      <protection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top"/>
    </xf>
    <xf numFmtId="165" fontId="1" fillId="0" borderId="12" xfId="0" applyNumberFormat="1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165" fontId="1" fillId="0" borderId="0" xfId="0" applyNumberFormat="1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165" fontId="1" fillId="0" borderId="10" xfId="0" applyNumberFormat="1" applyFont="1" applyBorder="1" applyAlignment="1">
      <alignment horizontal="center" vertical="top"/>
    </xf>
    <xf numFmtId="165" fontId="1" fillId="0" borderId="12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mdermaservis.my1.ru/balans_otchet_dokhod-raskhod_2013.ra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60.125" style="1" customWidth="1"/>
    <col min="2" max="2" width="21.25390625" style="1" customWidth="1"/>
    <col min="3" max="3" width="9.125" style="1" customWidth="1"/>
    <col min="4" max="4" width="16.375" style="1" customWidth="1"/>
    <col min="5" max="6" width="9.125" style="1" customWidth="1"/>
    <col min="7" max="7" width="15.25390625" style="1" customWidth="1"/>
    <col min="8" max="16384" width="9.125" style="1" customWidth="1"/>
  </cols>
  <sheetData>
    <row r="1" ht="15.75">
      <c r="B1" s="5" t="s">
        <v>2</v>
      </c>
    </row>
    <row r="2" ht="15.75">
      <c r="B2" s="5" t="s">
        <v>3</v>
      </c>
    </row>
    <row r="3" ht="15.75">
      <c r="B3" s="5" t="s">
        <v>4</v>
      </c>
    </row>
    <row r="4" ht="10.5" customHeight="1"/>
    <row r="5" spans="1:2" s="2" customFormat="1" ht="33.75" customHeight="1">
      <c r="A5" s="23" t="s">
        <v>1</v>
      </c>
      <c r="B5" s="24"/>
    </row>
    <row r="6" spans="1:2" s="2" customFormat="1" ht="15" customHeight="1">
      <c r="A6" s="27" t="s">
        <v>49</v>
      </c>
      <c r="B6" s="27"/>
    </row>
    <row r="7" spans="1:2" s="2" customFormat="1" ht="14.25" customHeight="1">
      <c r="A7" s="11" t="s">
        <v>32</v>
      </c>
      <c r="B7" s="12" t="s">
        <v>33</v>
      </c>
    </row>
    <row r="8" spans="1:2" s="2" customFormat="1" ht="14.25" customHeight="1">
      <c r="A8" s="11" t="s">
        <v>34</v>
      </c>
      <c r="B8" s="12" t="s">
        <v>35</v>
      </c>
    </row>
    <row r="9" spans="1:2" s="2" customFormat="1" ht="14.25" customHeight="1">
      <c r="A9" s="11" t="s">
        <v>36</v>
      </c>
      <c r="B9" s="12" t="s">
        <v>37</v>
      </c>
    </row>
    <row r="10" spans="1:2" s="2" customFormat="1" ht="14.25" customHeight="1">
      <c r="A10" s="11" t="s">
        <v>38</v>
      </c>
      <c r="B10" s="12" t="s">
        <v>39</v>
      </c>
    </row>
    <row r="11" spans="1:2" s="2" customFormat="1" ht="14.25" customHeight="1">
      <c r="A11" s="11" t="s">
        <v>40</v>
      </c>
      <c r="B11" s="12" t="s">
        <v>41</v>
      </c>
    </row>
    <row r="12" spans="1:5" s="2" customFormat="1" ht="14.25" customHeight="1">
      <c r="A12" s="11" t="s">
        <v>42</v>
      </c>
      <c r="B12" s="12" t="s">
        <v>43</v>
      </c>
      <c r="D12" s="26">
        <v>28324.133</v>
      </c>
      <c r="E12" s="26" t="s">
        <v>46</v>
      </c>
    </row>
    <row r="13" spans="1:5" s="2" customFormat="1" ht="14.25" customHeight="1">
      <c r="A13" s="13" t="s">
        <v>44</v>
      </c>
      <c r="B13" s="14" t="s">
        <v>45</v>
      </c>
      <c r="D13" s="26">
        <f>20562.571</f>
        <v>20562.571</v>
      </c>
      <c r="E13" s="26" t="s">
        <v>47</v>
      </c>
    </row>
    <row r="14" spans="1:2" ht="31.5" customHeight="1">
      <c r="A14" s="6" t="s">
        <v>5</v>
      </c>
      <c r="B14" s="15">
        <f>3079.60472+9843.45684</f>
        <v>12923.06156</v>
      </c>
    </row>
    <row r="15" spans="1:7" ht="33.75" customHeight="1">
      <c r="A15" s="6" t="s">
        <v>6</v>
      </c>
      <c r="B15" s="15">
        <f>SUM(B16:B28)</f>
        <v>17930.59044643247</v>
      </c>
      <c r="D15" s="18"/>
      <c r="G15" s="25"/>
    </row>
    <row r="16" spans="1:4" ht="33.75" customHeight="1">
      <c r="A16" s="19" t="s">
        <v>7</v>
      </c>
      <c r="B16" s="21">
        <v>0</v>
      </c>
      <c r="D16" s="18"/>
    </row>
    <row r="17" spans="1:2" ht="15.75" hidden="1">
      <c r="A17" s="20"/>
      <c r="B17" s="22"/>
    </row>
    <row r="18" spans="1:2" ht="60.75" customHeight="1">
      <c r="A18" s="6" t="s">
        <v>8</v>
      </c>
      <c r="B18" s="15">
        <f>7167.32017/D12*D13</f>
        <v>5203.284770459066</v>
      </c>
    </row>
    <row r="19" spans="1:2" ht="31.5" customHeight="1">
      <c r="A19" s="6" t="s">
        <v>9</v>
      </c>
      <c r="B19" s="15">
        <v>0</v>
      </c>
    </row>
    <row r="20" spans="1:2" ht="30" customHeight="1">
      <c r="A20" s="6" t="s">
        <v>10</v>
      </c>
      <c r="B20" s="15">
        <f>(5401.37043+1531.74061)/D12*D13</f>
        <v>5033.255140091449</v>
      </c>
    </row>
    <row r="21" spans="1:2" ht="32.25" customHeight="1">
      <c r="A21" s="6" t="s">
        <v>11</v>
      </c>
      <c r="B21" s="15" t="s">
        <v>0</v>
      </c>
    </row>
    <row r="22" spans="1:2" ht="17.25" customHeight="1">
      <c r="A22" s="6" t="s">
        <v>12</v>
      </c>
      <c r="B22" s="15">
        <f>986.17143/D12*D13</f>
        <v>715.934360552061</v>
      </c>
    </row>
    <row r="23" spans="1:2" ht="33" customHeight="1">
      <c r="A23" s="6" t="s">
        <v>13</v>
      </c>
      <c r="B23" s="15">
        <v>0</v>
      </c>
    </row>
    <row r="24" spans="1:2" ht="33" customHeight="1">
      <c r="A24" s="6" t="s">
        <v>14</v>
      </c>
      <c r="B24" s="15">
        <f>1620.21299+444.58179</f>
        <v>2064.79478</v>
      </c>
    </row>
    <row r="25" spans="1:2" ht="31.5" customHeight="1">
      <c r="A25" s="8" t="s">
        <v>15</v>
      </c>
      <c r="B25" s="17">
        <v>1261.43859</v>
      </c>
    </row>
    <row r="26" spans="1:2" ht="77.25" customHeight="1">
      <c r="A26" s="8" t="s">
        <v>16</v>
      </c>
      <c r="B26" s="17">
        <f>(413.04098+180.37896)/D12*D13</f>
        <v>430.80717242309726</v>
      </c>
    </row>
    <row r="27" spans="1:2" ht="105.75" customHeight="1">
      <c r="A27" s="7" t="s">
        <v>17</v>
      </c>
      <c r="B27" s="16" t="s">
        <v>0</v>
      </c>
    </row>
    <row r="28" spans="1:2" ht="92.25" customHeight="1">
      <c r="A28" s="8" t="s">
        <v>18</v>
      </c>
      <c r="B28" s="17">
        <f>(25.6065+106.78748+100.27269+4467.06959)/D12*D13+190.42716-381.23568</f>
        <v>3221.075632906797</v>
      </c>
    </row>
    <row r="29" spans="1:2" ht="60.75" customHeight="1">
      <c r="A29" s="6" t="s">
        <v>19</v>
      </c>
      <c r="B29" s="3" t="s">
        <v>0</v>
      </c>
    </row>
    <row r="30" spans="1:2" ht="47.25" customHeight="1">
      <c r="A30" s="6" t="s">
        <v>20</v>
      </c>
      <c r="B30" s="3" t="s">
        <v>0</v>
      </c>
    </row>
    <row r="31" spans="1:2" ht="32.25" customHeight="1">
      <c r="A31" s="6" t="s">
        <v>21</v>
      </c>
      <c r="B31" s="15">
        <f>B14-B15</f>
        <v>-5007.52888643247</v>
      </c>
    </row>
    <row r="32" spans="1:2" ht="63.75" customHeight="1">
      <c r="A32" s="6" t="s">
        <v>22</v>
      </c>
      <c r="B32" s="10" t="s">
        <v>31</v>
      </c>
    </row>
    <row r="33" spans="1:2" ht="16.5" customHeight="1">
      <c r="A33" s="9" t="s">
        <v>23</v>
      </c>
      <c r="B33" s="3">
        <v>43.812185</v>
      </c>
    </row>
    <row r="34" spans="1:2" ht="16.5" customHeight="1">
      <c r="A34" s="9" t="s">
        <v>24</v>
      </c>
      <c r="B34" s="3">
        <v>0</v>
      </c>
    </row>
    <row r="35" spans="1:2" ht="30.75" customHeight="1">
      <c r="A35" s="6" t="s">
        <v>25</v>
      </c>
      <c r="B35" s="3">
        <v>0</v>
      </c>
    </row>
    <row r="36" spans="1:2" ht="63" customHeight="1">
      <c r="A36" s="6" t="s">
        <v>26</v>
      </c>
      <c r="B36" s="3">
        <v>20.562571</v>
      </c>
    </row>
    <row r="37" spans="1:2" ht="16.5" customHeight="1">
      <c r="A37" s="9" t="s">
        <v>27</v>
      </c>
      <c r="B37" s="3">
        <v>15.488052</v>
      </c>
    </row>
    <row r="38" spans="1:2" ht="30.75" customHeight="1">
      <c r="A38" s="6" t="s">
        <v>28</v>
      </c>
      <c r="B38" s="3">
        <v>10.9</v>
      </c>
    </row>
    <row r="39" spans="1:2" ht="30.75" customHeight="1">
      <c r="A39" s="6" t="s">
        <v>48</v>
      </c>
      <c r="B39" s="3">
        <v>289.38</v>
      </c>
    </row>
    <row r="40" spans="1:2" ht="32.25" customHeight="1">
      <c r="A40" s="6" t="s">
        <v>29</v>
      </c>
      <c r="B40" s="3">
        <v>0</v>
      </c>
    </row>
    <row r="41" spans="1:2" ht="46.5" customHeight="1">
      <c r="A41" s="8" t="s">
        <v>30</v>
      </c>
      <c r="B41" s="4" t="s">
        <v>0</v>
      </c>
    </row>
  </sheetData>
  <sheetProtection/>
  <mergeCells count="4">
    <mergeCell ref="A16:A17"/>
    <mergeCell ref="B16:B17"/>
    <mergeCell ref="A5:B5"/>
    <mergeCell ref="A6:B6"/>
  </mergeCells>
  <hyperlinks>
    <hyperlink ref="B32" r:id="rId1" display="http://amdermaservis.my1.ru/balans_otchet_dokhod-raskhod_2013.rar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2014-04-24T09:42:50Z</cp:lastPrinted>
  <dcterms:created xsi:type="dcterms:W3CDTF">2013-04-08T06:55:43Z</dcterms:created>
  <dcterms:modified xsi:type="dcterms:W3CDTF">2014-04-24T09:55:49Z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